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17496" windowHeight="9264"/>
  </bookViews>
  <sheets>
    <sheet name="Feuil2" sheetId="2" r:id="rId1"/>
  </sheets>
  <calcPr calcId="145621"/>
</workbook>
</file>

<file path=xl/calcChain.xml><?xml version="1.0" encoding="utf-8"?>
<calcChain xmlns="http://schemas.openxmlformats.org/spreadsheetml/2006/main">
  <c r="D3" i="2" l="1"/>
  <c r="E3" i="2" s="1"/>
  <c r="D4" i="2"/>
  <c r="E4" i="2" s="1"/>
  <c r="D5" i="2"/>
  <c r="E5" i="2" s="1"/>
  <c r="D6" i="2"/>
  <c r="E6" i="2" s="1"/>
  <c r="D7" i="2"/>
  <c r="E7" i="2" s="1"/>
  <c r="D8" i="2"/>
  <c r="E8" i="2" s="1"/>
  <c r="D9" i="2"/>
  <c r="E9" i="2" s="1"/>
  <c r="D10" i="2"/>
  <c r="E10" i="2" s="1"/>
  <c r="D2" i="2"/>
  <c r="E2" i="2" s="1"/>
  <c r="F2" i="2" l="1"/>
</calcChain>
</file>

<file path=xl/sharedStrings.xml><?xml version="1.0" encoding="utf-8"?>
<sst xmlns="http://schemas.openxmlformats.org/spreadsheetml/2006/main" count="7" uniqueCount="7">
  <si>
    <t>theta</t>
  </si>
  <si>
    <t>sigma (mm)</t>
  </si>
  <si>
    <t>Vraisemblance</t>
  </si>
  <si>
    <t>Précipitation X (mm)</t>
  </si>
  <si>
    <t>Débit Y (mm)</t>
  </si>
  <si>
    <t>f(Y|theta,sigma)</t>
  </si>
  <si>
    <t>Débit simulé Ysim=theta*X (mm)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</si>
</sst>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Feuil2!$B$1</c:f>
              <c:strCache>
                <c:ptCount val="1"/>
                <c:pt idx="0">
                  <c:v>Débit Y (mm)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intercept val="0"/>
            <c:dispRSqr val="1"/>
            <c:dispEq val="1"/>
            <c:trendlineLbl>
              <c:layout>
                <c:manualLayout>
                  <c:x val="-4.5639107611548553E-2"/>
                  <c:y val="-5.7744604841061531E-2"/>
                </c:manualLayout>
              </c:layout>
              <c:numFmt formatCode="Standard" sourceLinked="0"/>
            </c:trendlineLbl>
          </c:trendline>
          <c:xVal>
            <c:numRef>
              <c:f>Feuil2!$A$2:$A$10</c:f>
              <c:numCache>
                <c:formatCode>Standard</c:formatCode>
                <c:ptCount val="9"/>
                <c:pt idx="0">
                  <c:v>650</c:v>
                </c:pt>
                <c:pt idx="1">
                  <c:v>900</c:v>
                </c:pt>
                <c:pt idx="2">
                  <c:v>450</c:v>
                </c:pt>
                <c:pt idx="3">
                  <c:v>1000</c:v>
                </c:pt>
                <c:pt idx="4">
                  <c:v>1400</c:v>
                </c:pt>
                <c:pt idx="5">
                  <c:v>800</c:v>
                </c:pt>
                <c:pt idx="6">
                  <c:v>700</c:v>
                </c:pt>
                <c:pt idx="7">
                  <c:v>1250</c:v>
                </c:pt>
                <c:pt idx="8">
                  <c:v>810</c:v>
                </c:pt>
              </c:numCache>
            </c:numRef>
          </c:xVal>
          <c:yVal>
            <c:numRef>
              <c:f>Feuil2!$B$2:$B$10</c:f>
              <c:numCache>
                <c:formatCode>Standard</c:formatCode>
                <c:ptCount val="9"/>
                <c:pt idx="0">
                  <c:v>435</c:v>
                </c:pt>
                <c:pt idx="1">
                  <c:v>440</c:v>
                </c:pt>
                <c:pt idx="2">
                  <c:v>210</c:v>
                </c:pt>
                <c:pt idx="3">
                  <c:v>600</c:v>
                </c:pt>
                <c:pt idx="4">
                  <c:v>900</c:v>
                </c:pt>
                <c:pt idx="5">
                  <c:v>365</c:v>
                </c:pt>
                <c:pt idx="6">
                  <c:v>300</c:v>
                </c:pt>
                <c:pt idx="7">
                  <c:v>600</c:v>
                </c:pt>
                <c:pt idx="8">
                  <c:v>350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Feuil2!$D$1</c:f>
              <c:strCache>
                <c:ptCount val="1"/>
                <c:pt idx="0">
                  <c:v>Débit simulé Ysim=theta*X (mm)</c:v>
                </c:pt>
              </c:strCache>
            </c:strRef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Feuil2!$A$2:$A$10</c:f>
              <c:numCache>
                <c:formatCode>Standard</c:formatCode>
                <c:ptCount val="9"/>
                <c:pt idx="0">
                  <c:v>650</c:v>
                </c:pt>
                <c:pt idx="1">
                  <c:v>900</c:v>
                </c:pt>
                <c:pt idx="2">
                  <c:v>450</c:v>
                </c:pt>
                <c:pt idx="3">
                  <c:v>1000</c:v>
                </c:pt>
                <c:pt idx="4">
                  <c:v>1400</c:v>
                </c:pt>
                <c:pt idx="5">
                  <c:v>800</c:v>
                </c:pt>
                <c:pt idx="6">
                  <c:v>700</c:v>
                </c:pt>
                <c:pt idx="7">
                  <c:v>1250</c:v>
                </c:pt>
                <c:pt idx="8">
                  <c:v>810</c:v>
                </c:pt>
              </c:numCache>
            </c:numRef>
          </c:xVal>
          <c:yVal>
            <c:numRef>
              <c:f>Feuil2!$D$2:$D$10</c:f>
              <c:numCache>
                <c:formatCode>Standard</c:formatCode>
                <c:ptCount val="9"/>
                <c:pt idx="0">
                  <c:v>351</c:v>
                </c:pt>
                <c:pt idx="1">
                  <c:v>486.00000000000006</c:v>
                </c:pt>
                <c:pt idx="2">
                  <c:v>243.00000000000003</c:v>
                </c:pt>
                <c:pt idx="3">
                  <c:v>540</c:v>
                </c:pt>
                <c:pt idx="4">
                  <c:v>756</c:v>
                </c:pt>
                <c:pt idx="5">
                  <c:v>432</c:v>
                </c:pt>
                <c:pt idx="6">
                  <c:v>378</c:v>
                </c:pt>
                <c:pt idx="7">
                  <c:v>675</c:v>
                </c:pt>
                <c:pt idx="8">
                  <c:v>437.40000000000003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526464"/>
        <c:axId val="68528384"/>
      </c:scatterChart>
      <c:valAx>
        <c:axId val="68526464"/>
        <c:scaling>
          <c:orientation val="minMax"/>
          <c:max val="1500"/>
          <c:min val="400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Precipitation</a:t>
                </a:r>
                <a:r>
                  <a:rPr lang="fr-FR" baseline="0"/>
                  <a:t> (mm)</a:t>
                </a:r>
                <a:endParaRPr lang="fr-FR"/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8528384"/>
        <c:crosses val="autoZero"/>
        <c:crossBetween val="midCat"/>
      </c:valAx>
      <c:valAx>
        <c:axId val="68528384"/>
        <c:scaling>
          <c:orientation val="minMax"/>
          <c:max val="1000"/>
          <c:min val="10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Débit (mm)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8526464"/>
        <c:crosses val="autoZero"/>
        <c:crossBetween val="midCat"/>
        <c:minorUnit val="20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815340</xdr:colOff>
      <xdr:row>14</xdr:row>
      <xdr:rowOff>34290</xdr:rowOff>
    </xdr:from>
    <xdr:to>
      <xdr:col>5</xdr:col>
      <xdr:colOff>83820</xdr:colOff>
      <xdr:row>29</xdr:row>
      <xdr:rowOff>34290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E2" sqref="E2"/>
    </sheetView>
  </sheetViews>
  <sheetFormatPr baseColWidth="10" defaultRowHeight="14.4" x14ac:dyDescent="0.3"/>
  <cols>
    <col min="1" max="1" width="22.5546875" customWidth="1"/>
    <col min="2" max="2" width="14.88671875" customWidth="1"/>
    <col min="3" max="3" width="14.5546875" customWidth="1"/>
    <col min="4" max="4" width="32" bestFit="1" customWidth="1"/>
    <col min="5" max="5" width="23.33203125" customWidth="1"/>
    <col min="6" max="6" width="17.33203125" customWidth="1"/>
  </cols>
  <sheetData>
    <row r="1" spans="1:6" ht="15.6" x14ac:dyDescent="0.3">
      <c r="A1" s="2" t="s">
        <v>3</v>
      </c>
      <c r="B1" s="2" t="s">
        <v>4</v>
      </c>
      <c r="C1" s="2" t="s">
        <v>0</v>
      </c>
      <c r="D1" s="2" t="s">
        <v>6</v>
      </c>
      <c r="E1" s="2" t="s">
        <v>5</v>
      </c>
      <c r="F1" s="2" t="s">
        <v>2</v>
      </c>
    </row>
    <row r="2" spans="1:6" ht="15.6" x14ac:dyDescent="0.3">
      <c r="A2" s="1">
        <v>650</v>
      </c>
      <c r="B2" s="1">
        <v>435</v>
      </c>
      <c r="C2" s="1">
        <v>0.54</v>
      </c>
      <c r="D2" s="1">
        <f>A2*C$2</f>
        <v>351</v>
      </c>
      <c r="E2" s="1">
        <f>NORMDIST(B2,D2,C$4,FALSE)</f>
        <v>1.9456453866293502E-3</v>
      </c>
      <c r="F2" s="1">
        <f>PRODUCT(E2:E10)</f>
        <v>1.1014597925708149E-24</v>
      </c>
    </row>
    <row r="3" spans="1:6" ht="15.6" x14ac:dyDescent="0.3">
      <c r="A3" s="1">
        <v>900</v>
      </c>
      <c r="B3" s="1">
        <v>440</v>
      </c>
      <c r="C3" s="2" t="s">
        <v>1</v>
      </c>
      <c r="D3" s="1">
        <f t="shared" ref="D3:D10" si="0">A3*C$2</f>
        <v>486.00000000000006</v>
      </c>
      <c r="E3" s="1">
        <f t="shared" ref="E3:E10" si="1">NORMDIST(B3,D3,C$4,FALSE)</f>
        <v>5.2257260249910569E-3</v>
      </c>
      <c r="F3" s="1"/>
    </row>
    <row r="4" spans="1:6" ht="15.6" x14ac:dyDescent="0.3">
      <c r="A4" s="1">
        <v>450</v>
      </c>
      <c r="B4" s="1">
        <v>210</v>
      </c>
      <c r="C4" s="1">
        <v>50</v>
      </c>
      <c r="D4" s="1">
        <f t="shared" si="0"/>
        <v>243.00000000000003</v>
      </c>
      <c r="E4" s="1">
        <f t="shared" si="1"/>
        <v>6.4172760754234474E-3</v>
      </c>
      <c r="F4" s="1"/>
    </row>
    <row r="5" spans="1:6" ht="15.6" x14ac:dyDescent="0.3">
      <c r="A5" s="1">
        <v>1000</v>
      </c>
      <c r="B5" s="1">
        <v>600</v>
      </c>
      <c r="C5" s="1"/>
      <c r="D5" s="1">
        <f t="shared" si="0"/>
        <v>540</v>
      </c>
      <c r="E5" s="1">
        <f t="shared" si="1"/>
        <v>3.8837210996642588E-3</v>
      </c>
      <c r="F5" s="1"/>
    </row>
    <row r="6" spans="1:6" ht="15.6" x14ac:dyDescent="0.3">
      <c r="A6" s="1">
        <v>1400</v>
      </c>
      <c r="B6" s="1">
        <v>900</v>
      </c>
      <c r="C6" s="1"/>
      <c r="D6" s="1">
        <f t="shared" si="0"/>
        <v>756</v>
      </c>
      <c r="E6" s="1">
        <f t="shared" si="1"/>
        <v>1.2613452792531853E-4</v>
      </c>
      <c r="F6" s="1"/>
    </row>
    <row r="7" spans="1:6" ht="15.6" x14ac:dyDescent="0.3">
      <c r="A7" s="1">
        <v>800</v>
      </c>
      <c r="B7" s="1">
        <v>365</v>
      </c>
      <c r="C7" s="1"/>
      <c r="D7" s="1">
        <f t="shared" si="0"/>
        <v>432</v>
      </c>
      <c r="E7" s="1">
        <f t="shared" si="1"/>
        <v>3.2511011045106828E-3</v>
      </c>
      <c r="F7" s="1"/>
    </row>
    <row r="8" spans="1:6" ht="15.6" x14ac:dyDescent="0.3">
      <c r="A8" s="1">
        <v>700</v>
      </c>
      <c r="B8" s="1">
        <v>300</v>
      </c>
      <c r="C8" s="1"/>
      <c r="D8" s="1">
        <f t="shared" si="0"/>
        <v>378</v>
      </c>
      <c r="E8" s="1">
        <f t="shared" si="1"/>
        <v>2.3631459011916453E-3</v>
      </c>
      <c r="F8" s="1"/>
    </row>
    <row r="9" spans="1:6" ht="15.6" x14ac:dyDescent="0.3">
      <c r="A9" s="1">
        <v>1250</v>
      </c>
      <c r="B9" s="1">
        <v>600</v>
      </c>
      <c r="C9" s="1"/>
      <c r="D9" s="1">
        <f t="shared" si="0"/>
        <v>675</v>
      </c>
      <c r="E9" s="1">
        <f t="shared" si="1"/>
        <v>2.5903519133178348E-3</v>
      </c>
      <c r="F9" s="1"/>
    </row>
    <row r="10" spans="1:6" ht="15.6" x14ac:dyDescent="0.3">
      <c r="A10" s="1">
        <v>810</v>
      </c>
      <c r="B10" s="1">
        <v>350</v>
      </c>
      <c r="C10" s="1"/>
      <c r="D10" s="1">
        <f t="shared" si="0"/>
        <v>437.40000000000003</v>
      </c>
      <c r="E10" s="1">
        <f t="shared" si="1"/>
        <v>1.7315929069716268E-3</v>
      </c>
      <c r="F10" s="1"/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2015-01-20T22:30:57Z</dcterms:created>
  <dcterms:modified xsi:type="dcterms:W3CDTF">2016-04-21T12:49:48Z</dcterms:modified>
</cp:coreProperties>
</file>